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00" windowHeight="11490"/>
  </bookViews>
  <sheets>
    <sheet name="Anex A1 Frmt for AUM disclosure" sheetId="1" r:id="rId1"/>
    <sheet name="Anex A2 Frmt AUM stateUT wise " sheetId="2" r:id="rId2"/>
  </sheets>
  <calcPr calcId="144525"/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<sst xmlns="http://schemas.openxmlformats.org/spreadsheetml/2006/main" count="134" uniqueCount="100">
  <si>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</si>
  <si>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</si>
  <si>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</si>
  <si>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</si>
  <si>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</si>
  <si>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</si>
  <si>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</si>
  <si>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</si>
  <si>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</si>
  <si>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</si>
  <si>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</si>
  <si>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</si>
  <si>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</si>
  <si>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</si>
  <si>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</si>
  <si>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</si>
  <si>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</si>
  <si>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</si>
  <si>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</si>
  <si>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</si>
  <si>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</si>
  <si>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</si>
  <si>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</si>
  <si>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</si>
  <si>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</si>
  <si>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</si>
  <si>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</si>
  <si>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</si>
  <si>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</si>
  <si>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</si>
  <si>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</si>
  <si>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</si>
  <si>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</si>
  <si>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</si>
  <si>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</si>
  <si>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</si>
  <si>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</si>
  <si>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</si>
  <si>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</si>
  <si>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</si>
  <si>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</si>
  <si>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</si>
  <si>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</si>
  <si>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</si>
  <si>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</si>
  <si>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</si>
  <si>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</si>
  <si>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</si>
  <si>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</si>
  <si>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</si>
  <si>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</si>
  <si>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</si>
  <si>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</si>
  <si>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</si>
  <si>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</si>
  <si>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</si>
  <si>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</si>
  <si>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</si>
  <si>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</si>
  <si>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</si>
  <si>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</si>
  <si>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</si>
  <si>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</si>
  <si>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</si>
  <si>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</si>
  <si>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</si>
  <si>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</si>
  <si>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</si>
  <si>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</si>
  <si>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</si>
  <si>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</si>
  <si>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</si>
  <si>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</si>
  <si>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</si>
  <si>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</si>
  <si>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</si>
  <si>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</si>
  <si>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</si>
  <si>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</si>
  <si>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</si>
  <si>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</si>
  <si>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</si>
  <si>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</si>
  <si>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</si>
  <si>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</si>
  <si>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</si>
  <si>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</si>
  <si>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</si>
  <si>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</si>
  <si>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</si>
  <si>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</si>
  <si>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</si>
  <si>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</si>
  <si>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</si>
  <si>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</si>
  <si>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</si>
  <si>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</si>
  <si>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</si>
  <si>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Table showing State wise /Union Territory wise contribution to AAUM of category of schemes as on Sep 2022</t>
  </si>
  <si>
    <t>SAMCO Mutual Fund: Average Net Assets Under Management (AAUM) as on Sep 2022 (All figures 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</si>
</sst>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2" xfId="1" applyFont="1" applyBorder="1"/>
    <xf numFmtId="164" fontId="0" fillId="0" borderId="2" xfId="1" applyFont="1" applyFill="1" applyBorder="1"/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67"/>
  <sheetViews>
    <sheetView tabSelected="1" zoomScaleNormal="100" workbookViewId="0">
      <pane xSplit="2" ySplit="8" topLeftCell="C30" activePane="bottomRight" state="frozen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 x14ac:dyDescent="0.25"/>
  <cols>
    <col min="1" max="1" width="8.28515625" style="18" customWidth="1"/>
    <col min="2" max="2" width="63.5703125" style="18" bestFit="1" customWidth="1"/>
    <col min="3" max="3" width="6.5703125" style="18" bestFit="1" customWidth="1"/>
    <col min="4" max="4" width="8.140625" style="18" customWidth="1"/>
    <col min="5" max="5" width="4.5703125" style="18" bestFit="1" customWidth="1"/>
    <col min="6" max="6" width="4.570312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03125" style="18" bestFit="1" customWidth="1"/>
    <col min="12" max="12" width="9.140625" style="18" bestFit="1" customWidth="1"/>
    <col min="13" max="16" width="4.5703125" style="18" customWidth="1"/>
    <col min="17" max="17" width="4.5703125" style="18" bestFit="1" customWidth="1"/>
    <col min="18" max="19" width="8.140625" style="18" bestFit="1" customWidth="1"/>
    <col min="20" max="20" width="8.140625" style="18" customWidth="1"/>
    <col min="21" max="21" width="4.5703125" style="18" customWidth="1"/>
    <col min="22" max="22" width="8.140625" style="18" bestFit="1" customWidth="1"/>
    <col min="23" max="23" width="4.5703125" style="18" customWidth="1"/>
    <col min="24" max="24" width="6.5703125" style="18" customWidth="1"/>
    <col min="25" max="26" width="4.5703125" style="18" customWidth="1"/>
    <col min="27" max="29" width="6.5703125" style="18" bestFit="1" customWidth="1"/>
    <col min="30" max="31" width="4.5703125" style="18" customWidth="1"/>
    <col min="32" max="32" width="6.5703125" style="18" bestFit="1" customWidth="1"/>
    <col min="33" max="37" width="4.5703125" style="18" customWidth="1"/>
    <col min="38" max="39" width="6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8.140625" style="18" bestFit="1" customWidth="1"/>
    <col min="45" max="46" width="4.570312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03125" style="18" bestFit="1" customWidth="1"/>
    <col min="52" max="52" width="9.140625" style="18" bestFit="1" customWidth="1"/>
    <col min="53" max="57" width="4.5703125" style="18" customWidth="1"/>
    <col min="58" max="58" width="9.140625" style="18" bestFit="1" customWidth="1"/>
    <col min="59" max="60" width="8.140625" style="18" bestFit="1" customWidth="1"/>
    <col min="61" max="61" width="5.5703125" style="18" bestFit="1" customWidth="1"/>
    <col min="62" max="62" width="10.710937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74" t="s">
        <v>0</v>
      </c>
      <c r="B2" s="76" t="s">
        <v>1</v>
      </c>
      <c r="C2" s="79" t="s">
        <v>99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 x14ac:dyDescent="0.3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8.75" thickBot="1" x14ac:dyDescent="0.4">
      <c r="A4" s="75"/>
      <c r="B4" s="77"/>
      <c r="C4" s="68" t="s">
        <v>49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50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49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50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49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50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 x14ac:dyDescent="0.25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.75" x14ac:dyDescent="0.3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/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21"/>
      <c r="X10" s="22"/>
      <c r="Y10" s="22"/>
      <c r="Z10" s="22"/>
      <c r="AA10" s="23"/>
      <c r="AB10" s="21"/>
      <c r="AC10" s="22"/>
      <c r="AD10" s="22"/>
      <c r="AE10" s="22"/>
      <c r="AF10" s="23"/>
      <c r="AG10" s="21"/>
      <c r="AH10" s="22"/>
      <c r="AI10" s="22"/>
      <c r="AJ10" s="22"/>
      <c r="AK10" s="23"/>
      <c r="AL10" s="21"/>
      <c r="AM10" s="22"/>
      <c r="AN10" s="22"/>
      <c r="AO10" s="22"/>
      <c r="AP10" s="23"/>
      <c r="AQ10" s="21"/>
      <c r="AR10" s="22"/>
      <c r="AS10" s="22"/>
      <c r="AT10" s="22"/>
      <c r="AU10" s="23"/>
      <c r="AV10" s="21"/>
      <c r="AW10" s="22"/>
      <c r="AX10" s="22"/>
      <c r="AY10" s="22"/>
      <c r="AZ10" s="23"/>
      <c r="BA10" s="21"/>
      <c r="BB10" s="22"/>
      <c r="BC10" s="22"/>
      <c r="BD10" s="22"/>
      <c r="BE10" s="23"/>
      <c r="BF10" s="21"/>
      <c r="BG10" s="22"/>
      <c r="BH10" s="22"/>
      <c r="BI10" s="22"/>
      <c r="BJ10" s="23"/>
      <c r="BK10" s="24">
        <f>SUM(C10:BJ10)</f>
        <v>0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8">
        <f t="shared" si="0"/>
        <v>0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0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0</v>
      </c>
      <c r="AW11" s="27">
        <f t="shared" si="1"/>
        <v>0</v>
      </c>
      <c r="AX11" s="27">
        <f t="shared" si="1"/>
        <v>0</v>
      </c>
      <c r="AY11" s="27">
        <f t="shared" si="1"/>
        <v>0</v>
      </c>
      <c r="AZ11" s="28">
        <f t="shared" si="1"/>
        <v>0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0</v>
      </c>
      <c r="BG11" s="27">
        <f t="shared" si="1"/>
        <v>0</v>
      </c>
      <c r="BH11" s="27">
        <f t="shared" si="1"/>
        <v>0</v>
      </c>
      <c r="BI11" s="27">
        <f t="shared" si="1"/>
        <v>0</v>
      </c>
      <c r="BJ11" s="28">
        <f t="shared" si="1"/>
        <v>0</v>
      </c>
      <c r="BK11" s="29">
        <f t="shared" si="1"/>
        <v>0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0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</v>
      </c>
      <c r="I30" s="27">
        <f t="shared" si="8"/>
        <v>0</v>
      </c>
      <c r="J30" s="27">
        <f t="shared" si="8"/>
        <v>0</v>
      </c>
      <c r="K30" s="27">
        <f t="shared" si="8"/>
        <v>0</v>
      </c>
      <c r="L30" s="28">
        <f t="shared" si="8"/>
        <v>0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0</v>
      </c>
      <c r="W30" s="26">
        <f t="shared" si="8"/>
        <v>0</v>
      </c>
      <c r="X30" s="27">
        <f t="shared" si="8"/>
        <v>0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</v>
      </c>
      <c r="AC30" s="27">
        <f t="shared" si="8"/>
        <v>0</v>
      </c>
      <c r="AD30" s="27">
        <f t="shared" si="8"/>
        <v>0</v>
      </c>
      <c r="AE30" s="27">
        <f t="shared" si="8"/>
        <v>0</v>
      </c>
      <c r="AF30" s="28">
        <f t="shared" si="8"/>
        <v>0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0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0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0</v>
      </c>
      <c r="AW30" s="27">
        <f t="shared" si="9"/>
        <v>0</v>
      </c>
      <c r="AX30" s="27">
        <f t="shared" si="9"/>
        <v>0</v>
      </c>
      <c r="AY30" s="27">
        <f t="shared" si="9"/>
        <v>0</v>
      </c>
      <c r="AZ30" s="28">
        <f t="shared" si="9"/>
        <v>0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0</v>
      </c>
      <c r="BG30" s="27">
        <f t="shared" si="9"/>
        <v>0</v>
      </c>
      <c r="BH30" s="27">
        <f t="shared" si="9"/>
        <v>0</v>
      </c>
      <c r="BI30" s="27">
        <f t="shared" si="9"/>
        <v>0</v>
      </c>
      <c r="BJ30" s="28">
        <f t="shared" si="9"/>
        <v>0</v>
      </c>
      <c r="BK30" s="28">
        <f t="shared" si="9"/>
        <v>0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3"/>
      <c r="R34" s="21"/>
      <c r="S34" s="22"/>
      <c r="T34" s="22"/>
      <c r="U34" s="22"/>
      <c r="V34" s="23"/>
      <c r="W34" s="21"/>
      <c r="X34" s="22"/>
      <c r="Y34" s="22"/>
      <c r="Z34" s="22"/>
      <c r="AA34" s="23"/>
      <c r="AB34" s="21"/>
      <c r="AC34" s="22"/>
      <c r="AD34" s="22"/>
      <c r="AE34" s="22"/>
      <c r="AF34" s="23"/>
      <c r="AG34" s="21"/>
      <c r="AH34" s="22"/>
      <c r="AI34" s="22"/>
      <c r="AJ34" s="22"/>
      <c r="AK34" s="23"/>
      <c r="AL34" s="21"/>
      <c r="AM34" s="22"/>
      <c r="AN34" s="22"/>
      <c r="AO34" s="22"/>
      <c r="AP34" s="23"/>
      <c r="AQ34" s="21"/>
      <c r="AR34" s="22"/>
      <c r="AS34" s="22"/>
      <c r="AT34" s="22"/>
      <c r="AU34" s="23"/>
      <c r="AV34" s="21"/>
      <c r="AW34" s="22"/>
      <c r="AX34" s="22"/>
      <c r="AY34" s="22"/>
      <c r="AZ34" s="23"/>
      <c r="BA34" s="21"/>
      <c r="BB34" s="22"/>
      <c r="BC34" s="22"/>
      <c r="BD34" s="22"/>
      <c r="BE34" s="23"/>
      <c r="BF34" s="21"/>
      <c r="BG34" s="22"/>
      <c r="BH34" s="22"/>
      <c r="BI34" s="22"/>
      <c r="BJ34" s="23"/>
      <c r="BK34" s="24">
        <f>SUM(C34:BJ34)</f>
        <v>0</v>
      </c>
    </row>
    <row r="35" spans="1:63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8">
        <f t="shared" si="10"/>
        <v>0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8">
        <f t="shared" si="10"/>
        <v>0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</v>
      </c>
      <c r="AM35" s="27">
        <f t="shared" si="11"/>
        <v>0</v>
      </c>
      <c r="AN35" s="27">
        <f t="shared" si="11"/>
        <v>0</v>
      </c>
      <c r="AO35" s="27">
        <f t="shared" si="11"/>
        <v>0</v>
      </c>
      <c r="AP35" s="28">
        <f t="shared" si="11"/>
        <v>0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0</v>
      </c>
      <c r="AW35" s="27">
        <f t="shared" si="11"/>
        <v>0</v>
      </c>
      <c r="AX35" s="27">
        <f t="shared" si="11"/>
        <v>0</v>
      </c>
      <c r="AY35" s="27">
        <f t="shared" si="11"/>
        <v>0</v>
      </c>
      <c r="AZ35" s="28">
        <f t="shared" si="11"/>
        <v>0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0</v>
      </c>
      <c r="BG35" s="27">
        <f t="shared" si="11"/>
        <v>0</v>
      </c>
      <c r="BH35" s="27">
        <f t="shared" si="11"/>
        <v>0</v>
      </c>
      <c r="BI35" s="27">
        <f t="shared" si="11"/>
        <v>0</v>
      </c>
      <c r="BJ35" s="28">
        <f t="shared" si="11"/>
        <v>0</v>
      </c>
      <c r="BK35" s="29">
        <f t="shared" si="11"/>
        <v>0</v>
      </c>
    </row>
    <row r="36" spans="1:63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96</v>
      </c>
      <c r="C38" s="60">
        <v>0</v>
      </c>
      <c r="D38" s="60">
        <v>4.8079262698999976</v>
      </c>
      <c r="E38" s="60">
        <v>0</v>
      </c>
      <c r="F38" s="60">
        <v>0</v>
      </c>
      <c r="G38" s="60">
        <v>0</v>
      </c>
      <c r="H38" s="60">
        <v>14.346310160833323</v>
      </c>
      <c r="I38" s="60">
        <v>4.4652370183000016</v>
      </c>
      <c r="J38" s="60">
        <v>0</v>
      </c>
      <c r="K38" s="60">
        <v>0</v>
      </c>
      <c r="L38" s="60">
        <v>9.3734233389999986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10.166360208333337</v>
      </c>
      <c r="S38" s="60">
        <v>0.1408224441</v>
      </c>
      <c r="T38" s="60">
        <v>0</v>
      </c>
      <c r="U38" s="60">
        <v>0</v>
      </c>
      <c r="V38" s="60">
        <v>1.4336159428333333</v>
      </c>
      <c r="W38" s="60">
        <v>0</v>
      </c>
      <c r="X38" s="60">
        <v>0.22806497703333339</v>
      </c>
      <c r="Y38" s="60">
        <v>0</v>
      </c>
      <c r="Z38" s="60">
        <v>0</v>
      </c>
      <c r="AA38" s="60">
        <v>0</v>
      </c>
      <c r="AB38" s="60">
        <v>6.1303878757000021</v>
      </c>
      <c r="AC38" s="60">
        <v>5.4489517757333328</v>
      </c>
      <c r="AD38" s="60">
        <v>0</v>
      </c>
      <c r="AE38" s="60">
        <v>0</v>
      </c>
      <c r="AF38" s="60">
        <v>15.927919676866669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3.4169469972666655</v>
      </c>
      <c r="AM38" s="60">
        <v>2.2840715866666667E-2</v>
      </c>
      <c r="AN38" s="60">
        <v>0</v>
      </c>
      <c r="AO38" s="60">
        <v>0</v>
      </c>
      <c r="AP38" s="60">
        <v>1.3603567701000001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129.02858783940022</v>
      </c>
      <c r="AW38" s="60">
        <v>51.938339657667349</v>
      </c>
      <c r="AX38" s="60">
        <v>0</v>
      </c>
      <c r="AY38" s="60">
        <v>2.3528584999999995E-3</v>
      </c>
      <c r="AZ38" s="60">
        <v>282.44222063946569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91.922682356867099</v>
      </c>
      <c r="BG38" s="61">
        <v>9.4744637252666681</v>
      </c>
      <c r="BH38" s="60">
        <v>0</v>
      </c>
      <c r="BI38" s="60">
        <v>0</v>
      </c>
      <c r="BJ38" s="60">
        <v>31.299602653433364</v>
      </c>
      <c r="BK38" s="24">
        <f>SUM(C38:BJ38)</f>
        <v>673.37741390246697</v>
      </c>
    </row>
    <row r="39" spans="1:63" s="30" customFormat="1" x14ac:dyDescent="0.25">
      <c r="A39" s="20"/>
      <c r="B39" s="8" t="s">
        <v>12</v>
      </c>
      <c r="C39" s="26">
        <f t="shared" ref="C39:AH39" si="12">SUM(C38:C38)</f>
        <v>0</v>
      </c>
      <c r="D39" s="27">
        <f t="shared" si="12"/>
        <v>4.8079262698999976</v>
      </c>
      <c r="E39" s="27">
        <f t="shared" si="12"/>
        <v>0</v>
      </c>
      <c r="F39" s="27">
        <f t="shared" si="12"/>
        <v>0</v>
      </c>
      <c r="G39" s="28">
        <f t="shared" si="12"/>
        <v>0</v>
      </c>
      <c r="H39" s="26">
        <f t="shared" si="12"/>
        <v>14.346310160833323</v>
      </c>
      <c r="I39" s="27">
        <f t="shared" si="12"/>
        <v>4.4652370183000016</v>
      </c>
      <c r="J39" s="27">
        <f t="shared" si="12"/>
        <v>0</v>
      </c>
      <c r="K39" s="27">
        <f t="shared" si="12"/>
        <v>0</v>
      </c>
      <c r="L39" s="28">
        <f t="shared" si="12"/>
        <v>9.3734233389999986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10.166360208333337</v>
      </c>
      <c r="S39" s="27">
        <f t="shared" si="12"/>
        <v>0.1408224441</v>
      </c>
      <c r="T39" s="27">
        <f t="shared" si="12"/>
        <v>0</v>
      </c>
      <c r="U39" s="27">
        <f t="shared" si="12"/>
        <v>0</v>
      </c>
      <c r="V39" s="28">
        <f t="shared" si="12"/>
        <v>1.4336159428333333</v>
      </c>
      <c r="W39" s="26">
        <f t="shared" si="12"/>
        <v>0</v>
      </c>
      <c r="X39" s="27">
        <f t="shared" si="12"/>
        <v>0.22806497703333339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6.1303878757000021</v>
      </c>
      <c r="AC39" s="27">
        <f t="shared" si="12"/>
        <v>5.4489517757333328</v>
      </c>
      <c r="AD39" s="27">
        <f t="shared" si="12"/>
        <v>0</v>
      </c>
      <c r="AE39" s="27">
        <f t="shared" si="12"/>
        <v>0</v>
      </c>
      <c r="AF39" s="28">
        <f t="shared" si="12"/>
        <v>15.927919676866669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3.4169469972666655</v>
      </c>
      <c r="AM39" s="27">
        <f t="shared" si="13"/>
        <v>2.2840715866666667E-2</v>
      </c>
      <c r="AN39" s="27">
        <f t="shared" si="13"/>
        <v>0</v>
      </c>
      <c r="AO39" s="27">
        <f t="shared" si="13"/>
        <v>0</v>
      </c>
      <c r="AP39" s="28">
        <f t="shared" si="13"/>
        <v>1.3603567701000001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129.02858783940022</v>
      </c>
      <c r="AW39" s="27">
        <f t="shared" si="13"/>
        <v>51.938339657667349</v>
      </c>
      <c r="AX39" s="27">
        <f t="shared" si="13"/>
        <v>0</v>
      </c>
      <c r="AY39" s="27">
        <f t="shared" si="13"/>
        <v>2.3528584999999995E-3</v>
      </c>
      <c r="AZ39" s="28">
        <f t="shared" si="13"/>
        <v>282.44222063946569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91.922682356867099</v>
      </c>
      <c r="BG39" s="27">
        <f t="shared" si="13"/>
        <v>9.4744637252666681</v>
      </c>
      <c r="BH39" s="27">
        <f t="shared" si="13"/>
        <v>0</v>
      </c>
      <c r="BI39" s="27">
        <f t="shared" si="13"/>
        <v>0</v>
      </c>
      <c r="BJ39" s="28">
        <f t="shared" si="13"/>
        <v>31.299602653433364</v>
      </c>
      <c r="BK39" s="29">
        <f t="shared" si="13"/>
        <v>673.37741390246697</v>
      </c>
    </row>
    <row r="40" spans="1:63" s="30" customFormat="1" x14ac:dyDescent="0.25">
      <c r="A40" s="20"/>
      <c r="B40" s="8" t="s">
        <v>23</v>
      </c>
      <c r="C40" s="26">
        <f t="shared" ref="C40:AH40" si="14">C39+C35</f>
        <v>0</v>
      </c>
      <c r="D40" s="27">
        <f t="shared" si="14"/>
        <v>4.8079262698999976</v>
      </c>
      <c r="E40" s="27">
        <f t="shared" si="14"/>
        <v>0</v>
      </c>
      <c r="F40" s="27">
        <f t="shared" si="14"/>
        <v>0</v>
      </c>
      <c r="G40" s="28">
        <f t="shared" si="14"/>
        <v>0</v>
      </c>
      <c r="H40" s="26">
        <f t="shared" si="14"/>
        <v>14.346310160833323</v>
      </c>
      <c r="I40" s="27">
        <f t="shared" si="14"/>
        <v>4.4652370183000016</v>
      </c>
      <c r="J40" s="27">
        <f t="shared" si="14"/>
        <v>0</v>
      </c>
      <c r="K40" s="27">
        <f t="shared" si="14"/>
        <v>0</v>
      </c>
      <c r="L40" s="28">
        <f t="shared" si="14"/>
        <v>9.3734233389999986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10.166360208333337</v>
      </c>
      <c r="S40" s="27">
        <f t="shared" si="14"/>
        <v>0.1408224441</v>
      </c>
      <c r="T40" s="27">
        <f t="shared" si="14"/>
        <v>0</v>
      </c>
      <c r="U40" s="27">
        <f t="shared" si="14"/>
        <v>0</v>
      </c>
      <c r="V40" s="28">
        <f t="shared" si="14"/>
        <v>1.4336159428333333</v>
      </c>
      <c r="W40" s="26">
        <f t="shared" si="14"/>
        <v>0</v>
      </c>
      <c r="X40" s="27">
        <f t="shared" si="14"/>
        <v>0.22806497703333339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6.1303878757000021</v>
      </c>
      <c r="AC40" s="27">
        <f t="shared" si="14"/>
        <v>5.4489517757333328</v>
      </c>
      <c r="AD40" s="27">
        <f t="shared" si="14"/>
        <v>0</v>
      </c>
      <c r="AE40" s="27">
        <f t="shared" si="14"/>
        <v>0</v>
      </c>
      <c r="AF40" s="28">
        <f t="shared" si="14"/>
        <v>15.927919676866669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3.4169469972666655</v>
      </c>
      <c r="AM40" s="27">
        <f t="shared" si="15"/>
        <v>2.2840715866666667E-2</v>
      </c>
      <c r="AN40" s="27">
        <f t="shared" si="15"/>
        <v>0</v>
      </c>
      <c r="AO40" s="27">
        <f t="shared" si="15"/>
        <v>0</v>
      </c>
      <c r="AP40" s="28">
        <f t="shared" si="15"/>
        <v>1.3603567701000001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129.02858783940022</v>
      </c>
      <c r="AW40" s="27">
        <f t="shared" si="15"/>
        <v>51.938339657667349</v>
      </c>
      <c r="AX40" s="27">
        <f t="shared" si="15"/>
        <v>0</v>
      </c>
      <c r="AY40" s="27">
        <f t="shared" si="15"/>
        <v>2.3528584999999995E-3</v>
      </c>
      <c r="AZ40" s="28">
        <f t="shared" si="15"/>
        <v>282.44222063946569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91.922682356867099</v>
      </c>
      <c r="BG40" s="27">
        <f t="shared" si="15"/>
        <v>9.4744637252666681</v>
      </c>
      <c r="BH40" s="27">
        <f t="shared" si="15"/>
        <v>0</v>
      </c>
      <c r="BI40" s="27">
        <f t="shared" si="15"/>
        <v>0</v>
      </c>
      <c r="BJ40" s="28">
        <f t="shared" si="15"/>
        <v>31.299602653433364</v>
      </c>
      <c r="BK40" s="28">
        <f t="shared" si="15"/>
        <v>673.37741390246697</v>
      </c>
    </row>
    <row r="41" spans="1:63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0</v>
      </c>
      <c r="D62" s="43">
        <f t="shared" si="23"/>
        <v>4.8079262698999976</v>
      </c>
      <c r="E62" s="43">
        <f t="shared" si="23"/>
        <v>0</v>
      </c>
      <c r="F62" s="43">
        <f t="shared" si="23"/>
        <v>0</v>
      </c>
      <c r="G62" s="43">
        <f t="shared" si="23"/>
        <v>0</v>
      </c>
      <c r="H62" s="43">
        <f t="shared" si="23"/>
        <v>14.346310160833323</v>
      </c>
      <c r="I62" s="43">
        <f t="shared" si="23"/>
        <v>4.4652370183000016</v>
      </c>
      <c r="J62" s="43">
        <f t="shared" si="23"/>
        <v>0</v>
      </c>
      <c r="K62" s="43">
        <f t="shared" si="23"/>
        <v>0</v>
      </c>
      <c r="L62" s="43">
        <f t="shared" si="23"/>
        <v>9.3734233389999986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10.166360208333337</v>
      </c>
      <c r="S62" s="43">
        <f t="shared" si="23"/>
        <v>0.1408224441</v>
      </c>
      <c r="T62" s="43">
        <f t="shared" si="23"/>
        <v>0</v>
      </c>
      <c r="U62" s="43">
        <f t="shared" si="23"/>
        <v>0</v>
      </c>
      <c r="V62" s="43">
        <f t="shared" si="23"/>
        <v>1.4336159428333333</v>
      </c>
      <c r="W62" s="43">
        <f t="shared" si="23"/>
        <v>0</v>
      </c>
      <c r="X62" s="43">
        <f t="shared" si="23"/>
        <v>0.22806497703333339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6.1303878757000021</v>
      </c>
      <c r="AC62" s="43">
        <f t="shared" si="23"/>
        <v>5.4489517757333328</v>
      </c>
      <c r="AD62" s="43">
        <f t="shared" si="23"/>
        <v>0</v>
      </c>
      <c r="AE62" s="43">
        <f t="shared" si="23"/>
        <v>0</v>
      </c>
      <c r="AF62" s="43">
        <f t="shared" si="23"/>
        <v>15.927919676866669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3.4169469972666655</v>
      </c>
      <c r="AM62" s="43">
        <f t="shared" si="24"/>
        <v>2.2840715866666667E-2</v>
      </c>
      <c r="AN62" s="43">
        <f t="shared" si="24"/>
        <v>0</v>
      </c>
      <c r="AO62" s="43">
        <f t="shared" si="24"/>
        <v>0</v>
      </c>
      <c r="AP62" s="43">
        <f t="shared" si="24"/>
        <v>1.3603567701000001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129.02858783940022</v>
      </c>
      <c r="AW62" s="43">
        <f t="shared" si="24"/>
        <v>51.938339657667349</v>
      </c>
      <c r="AX62" s="43">
        <f t="shared" si="24"/>
        <v>0</v>
      </c>
      <c r="AY62" s="43">
        <f t="shared" si="24"/>
        <v>2.3528584999999995E-3</v>
      </c>
      <c r="AZ62" s="43">
        <f t="shared" si="24"/>
        <v>282.44222063946569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91.922682356867099</v>
      </c>
      <c r="BG62" s="43">
        <f t="shared" si="24"/>
        <v>9.4744637252666681</v>
      </c>
      <c r="BH62" s="43">
        <f t="shared" si="24"/>
        <v>0</v>
      </c>
      <c r="BI62" s="43">
        <f t="shared" si="24"/>
        <v>0</v>
      </c>
      <c r="BJ62" s="43">
        <f t="shared" si="24"/>
        <v>31.299602653433364</v>
      </c>
      <c r="BK62" s="29">
        <f t="shared" si="24"/>
        <v>673.37741390246697</v>
      </c>
      <c r="BL62" s="44">
        <f>+BK62+BK66</f>
        <v>673.37741390246697</v>
      </c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7" spans="1:64" x14ac:dyDescent="0.25">
      <c r="G67" s="19"/>
      <c r="Q67" s="19"/>
      <c r="AA67" s="19"/>
      <c r="AK67" s="19"/>
      <c r="AU67" s="19"/>
      <c r="BE67" s="19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topLeftCell="B1" workbookViewId="0">
      <selection activeCell="F5" sqref="F5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5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x14ac:dyDescent="0.25">
      <c r="B3" s="85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60">
        <v>6.529622133333331E-3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6.529622133333331E-3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0</v>
      </c>
      <c r="E6" s="48">
        <v>0</v>
      </c>
      <c r="F6" s="60">
        <v>7.7708818532666646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7.7708818532666646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60">
        <v>0.15069776173333335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0.15069776173333335</v>
      </c>
      <c r="L7" s="48">
        <v>0</v>
      </c>
    </row>
    <row r="8" spans="2:12" x14ac:dyDescent="0.25">
      <c r="B8" s="46">
        <v>4</v>
      </c>
      <c r="C8" s="50" t="s">
        <v>61</v>
      </c>
      <c r="D8" s="48">
        <v>0</v>
      </c>
      <c r="E8" s="48">
        <v>0</v>
      </c>
      <c r="F8" s="60">
        <v>0.68997541449999999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0.68997541449999999</v>
      </c>
      <c r="L8" s="48">
        <v>0</v>
      </c>
    </row>
    <row r="9" spans="2:12" x14ac:dyDescent="0.25">
      <c r="B9" s="46">
        <v>5</v>
      </c>
      <c r="C9" s="50" t="s">
        <v>62</v>
      </c>
      <c r="D9" s="48">
        <v>0</v>
      </c>
      <c r="E9" s="48">
        <v>0</v>
      </c>
      <c r="F9" s="60">
        <v>5.3661840326999961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5.3661840326999961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0</v>
      </c>
      <c r="E10" s="48">
        <v>0</v>
      </c>
      <c r="F10" s="60">
        <v>1.6384703509666669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1.6384703509666669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0</v>
      </c>
      <c r="E11" s="48">
        <v>0</v>
      </c>
      <c r="F11" s="60">
        <v>3.7576816018333319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3.7576816018333319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60">
        <v>3.2766131799999994E-2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3.2766131799999994E-2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60">
        <v>2.656697366666667E-3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2.656697366666667E-3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0</v>
      </c>
      <c r="E14" s="48">
        <v>0</v>
      </c>
      <c r="F14" s="60">
        <v>1.3942314613000002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1.3942314613000002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0</v>
      </c>
      <c r="E15" s="48">
        <v>0</v>
      </c>
      <c r="F15" s="60">
        <v>49.800149990433354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49.800149990433354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</v>
      </c>
      <c r="E16" s="48">
        <v>0</v>
      </c>
      <c r="F16" s="60">
        <v>13.84898746253333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13.84898746253333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0</v>
      </c>
      <c r="E17" s="48">
        <v>0</v>
      </c>
      <c r="F17" s="60">
        <v>1.0348427308000003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1.0348427308000003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0</v>
      </c>
      <c r="E18" s="48">
        <v>0</v>
      </c>
      <c r="F18" s="60">
        <v>1.0642628699999999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1.0642628699999999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0</v>
      </c>
      <c r="E19" s="48">
        <v>0</v>
      </c>
      <c r="F19" s="60">
        <v>6.3008471405333335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6.3008471405333335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0</v>
      </c>
      <c r="E20" s="48">
        <v>0</v>
      </c>
      <c r="F20" s="60">
        <v>61.250740992833379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61.250740992833379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0</v>
      </c>
      <c r="E21" s="48">
        <v>0</v>
      </c>
      <c r="F21" s="60">
        <v>3.3118334091666664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3.3118334091666664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60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</v>
      </c>
      <c r="E23" s="48">
        <v>0</v>
      </c>
      <c r="F23" s="60">
        <v>39.290684693333347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39.290684693333347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0</v>
      </c>
      <c r="E24" s="48">
        <v>0</v>
      </c>
      <c r="F24" s="60">
        <v>215.16661028350026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215.16661028350026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60">
        <v>6.4780360833333314E-2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6.4780360833333314E-2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0</v>
      </c>
      <c r="E26" s="48">
        <v>0</v>
      </c>
      <c r="F26" s="60">
        <v>0.49258976006666677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0.49258976006666677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60">
        <v>0.40308765766666677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0.40308765766666677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60">
        <v>0.34805203313333333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0.34805203313333333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0</v>
      </c>
      <c r="E29" s="48">
        <v>0</v>
      </c>
      <c r="F29" s="60">
        <v>28.673742451633355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28.673742451633355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0</v>
      </c>
      <c r="E30" s="48">
        <v>0</v>
      </c>
      <c r="F30" s="60">
        <v>10.423447197900003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10.423447197900003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0</v>
      </c>
      <c r="E31" s="48">
        <v>0</v>
      </c>
      <c r="F31" s="60">
        <v>12.865217443366674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12.865217443366674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0</v>
      </c>
      <c r="E32" s="48">
        <v>0</v>
      </c>
      <c r="F32" s="60">
        <v>0.58076379616666651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0.58076379616666651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0</v>
      </c>
      <c r="E33" s="48">
        <v>0</v>
      </c>
      <c r="F33" s="60">
        <v>14.532972176600014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14.532972176600014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0</v>
      </c>
      <c r="E34" s="48">
        <v>0</v>
      </c>
      <c r="F34" s="60">
        <v>25.082266325766682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25.082266325766682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60">
        <v>0.42587484390000002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0.42587484390000002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0</v>
      </c>
      <c r="E36" s="48">
        <v>0</v>
      </c>
      <c r="F36" s="60">
        <v>47.737610649233361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47.737610649233361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</v>
      </c>
      <c r="E37" s="48">
        <v>0</v>
      </c>
      <c r="F37" s="60">
        <v>30.911527258633349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30.911527258633349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60">
        <v>0.20881791136666666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0.20881791136666666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0</v>
      </c>
      <c r="E39" s="48">
        <v>0</v>
      </c>
      <c r="F39" s="60">
        <v>61.234632979000189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61.234632979000189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0</v>
      </c>
      <c r="E40" s="48">
        <v>0</v>
      </c>
      <c r="F40" s="60">
        <v>3.7971584890999996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3.7971584890999996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0</v>
      </c>
      <c r="E41" s="48">
        <v>0</v>
      </c>
      <c r="F41" s="60">
        <v>23.715838067366697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23.715838067366697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0</v>
      </c>
      <c r="E42" s="53">
        <f t="shared" si="1"/>
        <v>0</v>
      </c>
      <c r="F42" s="53">
        <f t="shared" si="1"/>
        <v>673.37741390246697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673.37741390246697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/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Banoth Venkanna</cp:lastModifiedBy>
  <dcterms:created xsi:type="dcterms:W3CDTF">2014-04-10T12:10:22Z</dcterms:created>
  <dcterms:modified xsi:type="dcterms:W3CDTF">2022-10-07T06:26:58Z</dcterms:modified>
</cp:coreProperties>
</file>